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 TRIM I 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<sst xmlns="http://schemas.openxmlformats.org/spreadsheetml/2006/main" count="76" uniqueCount="44">
  <si>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 xml:space="preserve">FURNIZOR </t>
  </si>
  <si>
    <t>PUNCTAJ</t>
  </si>
  <si>
    <t>TOTAL</t>
  </si>
  <si>
    <t xml:space="preserve">RESURSE </t>
  </si>
  <si>
    <t>TEHNICE</t>
  </si>
  <si>
    <t>SALA</t>
  </si>
  <si>
    <t>RESURSE</t>
  </si>
  <si>
    <t>UMANE</t>
  </si>
  <si>
    <t>SC AVICENA SRL</t>
  </si>
  <si>
    <t>APARATE</t>
  </si>
  <si>
    <t xml:space="preserve">RAPORT </t>
  </si>
  <si>
    <t>b / a</t>
  </si>
  <si>
    <t>CAPACITATE</t>
  </si>
  <si>
    <t>EVALUARE</t>
  </si>
  <si>
    <t xml:space="preserve">BAZINUL DE </t>
  </si>
  <si>
    <t xml:space="preserve"> PUNCTAJ</t>
  </si>
  <si>
    <t xml:space="preserve">VALOARE </t>
  </si>
  <si>
    <t>PUNCT</t>
  </si>
  <si>
    <t>CONTRACT</t>
  </si>
  <si>
    <t xml:space="preserve">FOND RESURSE </t>
  </si>
  <si>
    <t xml:space="preserve">TOTAL </t>
  </si>
  <si>
    <t>TEHNICE 40%</t>
  </si>
  <si>
    <t>UMANE 60%</t>
  </si>
  <si>
    <t>LEI</t>
  </si>
  <si>
    <t>SC BIOTERAPIA PLUS SRL</t>
  </si>
  <si>
    <t>SC TUTTI SAT SRL</t>
  </si>
  <si>
    <t>SPITAL JUD. ALBA</t>
  </si>
  <si>
    <t>SPITAL MUN. AIUD</t>
  </si>
  <si>
    <t>SPITAL MUN. SEBES</t>
  </si>
  <si>
    <t>CAB.DR. SUCIU MONICA</t>
  </si>
  <si>
    <t>SPITAL ORASEN. CUGIR</t>
  </si>
  <si>
    <t>SPITAL ORASEN. ABRUD</t>
  </si>
  <si>
    <t>&gt;1</t>
  </si>
  <si>
    <t>Nr.</t>
  </si>
  <si>
    <t>crt.</t>
  </si>
  <si>
    <t>SC MEDLIV TERAPIA SRL</t>
  </si>
  <si>
    <t>HIDROKINETO</t>
  </si>
  <si>
    <t>SUPL.VALOARE</t>
  </si>
  <si>
    <t>TRIM I 2018</t>
  </si>
  <si>
    <t>IANUARIE -</t>
  </si>
  <si>
    <t>MARTIE 2018</t>
  </si>
  <si>
    <t>SUPLIMENTARE VALOARE CONTRACT RECUPERARE, MEDICINA FIZICA SI BALNEOLOGIE  IANUARIE - MARTIE 2018</t>
  </si>
  <si>
    <t>Intocmit,</t>
  </si>
  <si>
    <t>Laura Simina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</si>
</sst>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_ ;\-#,##0.0000\ "/>
    <numFmt numFmtId="181" formatCode="0.0000"/>
    <numFmt numFmtId="182" formatCode="_-* #,##0.0000\ _l_e_i_-;\-* #,##0.0000\ _l_e_i_-;_-* &quot;-&quot;????\ _l_e_i_-;_-@_-"/>
    <numFmt numFmtId="183" formatCode="_(* #,##0.0000_);_(* \(#,##0.0000\);_(* &quot;-&quot;????_);_(@_)"/>
    <numFmt numFmtId="184" formatCode="#,##0.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2" borderId="1" xfId="0" applyFont="1" applyFill="1" applyBorder="1" applyAlignment="1">
      <alignment/>
    </xf>
    <xf numFmtId="4" fontId="10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2" fillId="2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0" fillId="0" borderId="14" xfId="15" applyNumberFormat="1" applyFont="1" applyBorder="1" applyAlignment="1">
      <alignment/>
    </xf>
    <xf numFmtId="181" fontId="0" fillId="0" borderId="15" xfId="15" applyNumberFormat="1" applyFont="1" applyBorder="1" applyAlignment="1">
      <alignment horizontal="right"/>
    </xf>
    <xf numFmtId="184" fontId="0" fillId="0" borderId="14" xfId="15" applyNumberFormat="1" applyFont="1" applyBorder="1" applyAlignment="1">
      <alignment/>
    </xf>
    <xf numFmtId="4" fontId="0" fillId="0" borderId="15" xfId="15" applyNumberFormat="1" applyFont="1" applyBorder="1" applyAlignment="1">
      <alignment/>
    </xf>
    <xf numFmtId="184" fontId="0" fillId="0" borderId="15" xfId="15" applyNumberFormat="1" applyFont="1" applyBorder="1" applyAlignment="1">
      <alignment/>
    </xf>
    <xf numFmtId="184" fontId="0" fillId="0" borderId="15" xfId="15" applyNumberFormat="1" applyFont="1" applyFill="1" applyBorder="1" applyAlignment="1">
      <alignment/>
    </xf>
    <xf numFmtId="184" fontId="0" fillId="0" borderId="14" xfId="15" applyNumberFormat="1" applyFont="1" applyFill="1" applyBorder="1" applyAlignment="1">
      <alignment/>
    </xf>
    <xf numFmtId="4" fontId="0" fillId="0" borderId="15" xfId="15" applyNumberFormat="1" applyFont="1" applyFill="1" applyBorder="1" applyAlignment="1">
      <alignment/>
    </xf>
    <xf numFmtId="4" fontId="0" fillId="0" borderId="14" xfId="17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16" xfId="15" applyNumberFormat="1" applyFont="1" applyBorder="1" applyAlignment="1">
      <alignment/>
    </xf>
    <xf numFmtId="181" fontId="0" fillId="0" borderId="17" xfId="15" applyNumberFormat="1" applyFont="1" applyBorder="1" applyAlignment="1">
      <alignment horizontal="right"/>
    </xf>
    <xf numFmtId="184" fontId="0" fillId="0" borderId="16" xfId="15" applyNumberFormat="1" applyFont="1" applyBorder="1" applyAlignment="1">
      <alignment/>
    </xf>
    <xf numFmtId="4" fontId="0" fillId="0" borderId="17" xfId="15" applyNumberFormat="1" applyFont="1" applyBorder="1" applyAlignment="1">
      <alignment/>
    </xf>
    <xf numFmtId="184" fontId="0" fillId="0" borderId="18" xfId="15" applyNumberFormat="1" applyFont="1" applyBorder="1" applyAlignment="1">
      <alignment/>
    </xf>
    <xf numFmtId="184" fontId="0" fillId="0" borderId="19" xfId="15" applyNumberFormat="1" applyFont="1" applyBorder="1" applyAlignment="1">
      <alignment/>
    </xf>
    <xf numFmtId="4" fontId="0" fillId="0" borderId="18" xfId="15" applyNumberFormat="1" applyFont="1" applyBorder="1" applyAlignment="1">
      <alignment/>
    </xf>
    <xf numFmtId="4" fontId="0" fillId="0" borderId="19" xfId="15" applyNumberFormat="1" applyFont="1" applyBorder="1" applyAlignment="1">
      <alignment/>
    </xf>
    <xf numFmtId="184" fontId="0" fillId="0" borderId="18" xfId="15" applyNumberFormat="1" applyFont="1" applyFill="1" applyBorder="1" applyAlignment="1">
      <alignment/>
    </xf>
    <xf numFmtId="184" fontId="0" fillId="0" borderId="19" xfId="15" applyNumberFormat="1" applyFont="1" applyFill="1" applyBorder="1" applyAlignment="1">
      <alignment/>
    </xf>
    <xf numFmtId="4" fontId="0" fillId="0" borderId="18" xfId="15" applyNumberFormat="1" applyFont="1" applyFill="1" applyBorder="1" applyAlignment="1">
      <alignment/>
    </xf>
    <xf numFmtId="4" fontId="0" fillId="0" borderId="19" xfId="17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81" fontId="0" fillId="0" borderId="18" xfId="15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184" fontId="0" fillId="0" borderId="17" xfId="15" applyNumberFormat="1" applyFont="1" applyBorder="1" applyAlignment="1">
      <alignment/>
    </xf>
    <xf numFmtId="184" fontId="0" fillId="0" borderId="17" xfId="15" applyNumberFormat="1" applyFont="1" applyFill="1" applyBorder="1" applyAlignment="1">
      <alignment/>
    </xf>
    <xf numFmtId="4" fontId="0" fillId="0" borderId="17" xfId="15" applyNumberFormat="1" applyFont="1" applyFill="1" applyBorder="1" applyAlignment="1">
      <alignment/>
    </xf>
    <xf numFmtId="4" fontId="0" fillId="0" borderId="16" xfId="17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" fontId="0" fillId="0" borderId="20" xfId="15" applyNumberFormat="1" applyFont="1" applyFill="1" applyBorder="1" applyAlignment="1">
      <alignment/>
    </xf>
    <xf numFmtId="181" fontId="0" fillId="0" borderId="21" xfId="15" applyNumberFormat="1" applyFont="1" applyFill="1" applyBorder="1" applyAlignment="1">
      <alignment horizontal="right"/>
    </xf>
    <xf numFmtId="184" fontId="0" fillId="0" borderId="20" xfId="15" applyNumberFormat="1" applyFont="1" applyFill="1" applyBorder="1" applyAlignment="1">
      <alignment/>
    </xf>
    <xf numFmtId="4" fontId="0" fillId="0" borderId="21" xfId="15" applyNumberFormat="1" applyFont="1" applyBorder="1" applyAlignment="1">
      <alignment/>
    </xf>
    <xf numFmtId="4" fontId="0" fillId="0" borderId="20" xfId="15" applyNumberFormat="1" applyFont="1" applyBorder="1" applyAlignment="1">
      <alignment/>
    </xf>
    <xf numFmtId="184" fontId="0" fillId="0" borderId="12" xfId="15" applyNumberFormat="1" applyFont="1" applyBorder="1" applyAlignment="1">
      <alignment/>
    </xf>
    <xf numFmtId="184" fontId="0" fillId="0" borderId="10" xfId="15" applyNumberFormat="1" applyFont="1" applyBorder="1" applyAlignment="1">
      <alignment/>
    </xf>
    <xf numFmtId="4" fontId="0" fillId="0" borderId="12" xfId="15" applyNumberFormat="1" applyFont="1" applyBorder="1" applyAlignment="1">
      <alignment/>
    </xf>
    <xf numFmtId="4" fontId="0" fillId="0" borderId="10" xfId="15" applyNumberFormat="1" applyFont="1" applyBorder="1" applyAlignment="1">
      <alignment/>
    </xf>
    <xf numFmtId="184" fontId="0" fillId="0" borderId="12" xfId="15" applyNumberFormat="1" applyFont="1" applyFill="1" applyBorder="1" applyAlignment="1">
      <alignment/>
    </xf>
    <xf numFmtId="184" fontId="0" fillId="0" borderId="10" xfId="15" applyNumberFormat="1" applyFont="1" applyFill="1" applyBorder="1" applyAlignment="1">
      <alignment/>
    </xf>
    <xf numFmtId="4" fontId="0" fillId="0" borderId="12" xfId="15" applyNumberFormat="1" applyFont="1" applyFill="1" applyBorder="1" applyAlignment="1">
      <alignment/>
    </xf>
    <xf numFmtId="4" fontId="0" fillId="0" borderId="10" xfId="17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99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6.28125" style="0" customWidth="1"/>
    <col min="2" max="2" width="25.140625" style="0" customWidth="1"/>
    <col min="3" max="3" width="14.7109375" style="0" bestFit="1" customWidth="1"/>
    <col min="4" max="4" width="12.421875" style="0" customWidth="1"/>
    <col min="5" max="5" width="12.8515625" style="0" customWidth="1"/>
    <col min="6" max="6" width="12.57421875" style="0" customWidth="1"/>
    <col min="7" max="7" width="13.00390625" style="0" customWidth="1"/>
    <col min="8" max="8" width="12.57421875" style="0" customWidth="1"/>
    <col min="9" max="9" width="12.8515625" style="0" customWidth="1"/>
    <col min="10" max="10" width="0.85546875" style="0" hidden="1" customWidth="1"/>
    <col min="11" max="11" width="13.140625" style="0" customWidth="1"/>
    <col min="12" max="12" width="12.57421875" style="0" customWidth="1"/>
    <col min="13" max="13" width="13.28125" style="0" customWidth="1"/>
    <col min="14" max="14" width="14.57421875" style="0" hidden="1" customWidth="1"/>
    <col min="15" max="16" width="14.28125" style="0" customWidth="1"/>
    <col min="17" max="17" width="16.140625" style="0" customWidth="1"/>
  </cols>
  <sheetData>
    <row r="5" spans="2:15" ht="26.25">
      <c r="B5" s="5" t="s">
        <v>41</v>
      </c>
      <c r="E5" s="5"/>
      <c r="F5" s="2"/>
      <c r="G5" s="2"/>
      <c r="H5" s="2"/>
      <c r="I5" s="2"/>
      <c r="O5" s="4"/>
    </row>
    <row r="6" spans="5:15" ht="26.25">
      <c r="E6" s="5"/>
      <c r="F6" s="2"/>
      <c r="G6" s="2"/>
      <c r="H6" s="2"/>
      <c r="I6" s="2"/>
      <c r="O6" s="4"/>
    </row>
    <row r="7" ht="13.5" thickBot="1"/>
    <row r="8" spans="1:17" s="6" customFormat="1" ht="12.75">
      <c r="A8" s="26"/>
      <c r="B8" s="26"/>
      <c r="C8" s="27" t="s">
        <v>15</v>
      </c>
      <c r="D8" s="28" t="s">
        <v>10</v>
      </c>
      <c r="E8" s="29" t="s">
        <v>1</v>
      </c>
      <c r="F8" s="29" t="s">
        <v>1</v>
      </c>
      <c r="G8" s="28" t="s">
        <v>1</v>
      </c>
      <c r="H8" s="29" t="s">
        <v>1</v>
      </c>
      <c r="I8" s="30" t="s">
        <v>16</v>
      </c>
      <c r="J8" s="29" t="s">
        <v>16</v>
      </c>
      <c r="K8" s="29" t="s">
        <v>16</v>
      </c>
      <c r="L8" s="29" t="s">
        <v>1</v>
      </c>
      <c r="M8" s="29" t="s">
        <v>16</v>
      </c>
      <c r="N8" s="28" t="s">
        <v>16</v>
      </c>
      <c r="O8" s="28" t="s">
        <v>16</v>
      </c>
      <c r="P8" s="30"/>
      <c r="Q8" s="29" t="s">
        <v>37</v>
      </c>
    </row>
    <row r="9" spans="1:17" s="6" customFormat="1" ht="12.75">
      <c r="A9" s="31" t="s">
        <v>33</v>
      </c>
      <c r="B9" s="31" t="s">
        <v>0</v>
      </c>
      <c r="C9" s="32" t="s">
        <v>9</v>
      </c>
      <c r="D9" s="33" t="s">
        <v>11</v>
      </c>
      <c r="E9" s="31" t="s">
        <v>12</v>
      </c>
      <c r="F9" s="31" t="s">
        <v>13</v>
      </c>
      <c r="G9" s="33" t="s">
        <v>13</v>
      </c>
      <c r="H9" s="31" t="s">
        <v>2</v>
      </c>
      <c r="I9" s="34" t="s">
        <v>17</v>
      </c>
      <c r="J9" s="31" t="s">
        <v>3</v>
      </c>
      <c r="K9" s="31" t="s">
        <v>3</v>
      </c>
      <c r="L9" s="35" t="s">
        <v>13</v>
      </c>
      <c r="M9" s="35" t="s">
        <v>17</v>
      </c>
      <c r="N9" s="33" t="s">
        <v>3</v>
      </c>
      <c r="O9" s="33" t="s">
        <v>3</v>
      </c>
      <c r="P9" s="36" t="s">
        <v>2</v>
      </c>
      <c r="Q9" s="31" t="s">
        <v>18</v>
      </c>
    </row>
    <row r="10" spans="1:17" s="6" customFormat="1" ht="12.75">
      <c r="A10" s="31" t="s">
        <v>34</v>
      </c>
      <c r="B10" s="31"/>
      <c r="C10" s="32"/>
      <c r="D10" s="33"/>
      <c r="E10" s="31" t="s">
        <v>3</v>
      </c>
      <c r="F10" s="31" t="s">
        <v>5</v>
      </c>
      <c r="G10" s="33" t="s">
        <v>14</v>
      </c>
      <c r="H10" s="31" t="s">
        <v>3</v>
      </c>
      <c r="I10" s="36"/>
      <c r="J10" s="31" t="s">
        <v>4</v>
      </c>
      <c r="K10" s="31" t="s">
        <v>4</v>
      </c>
      <c r="L10" s="35" t="s">
        <v>6</v>
      </c>
      <c r="M10" s="31"/>
      <c r="N10" s="33" t="s">
        <v>7</v>
      </c>
      <c r="O10" s="33" t="s">
        <v>7</v>
      </c>
      <c r="P10" s="36" t="s">
        <v>1</v>
      </c>
      <c r="Q10" s="37" t="s">
        <v>39</v>
      </c>
    </row>
    <row r="11" spans="1:17" s="6" customFormat="1" ht="13.5" thickBot="1">
      <c r="A11" s="38"/>
      <c r="B11" s="39"/>
      <c r="C11" s="40"/>
      <c r="D11" s="41"/>
      <c r="E11" s="39" t="s">
        <v>4</v>
      </c>
      <c r="F11" s="39"/>
      <c r="G11" s="41" t="s">
        <v>36</v>
      </c>
      <c r="H11" s="39" t="s">
        <v>4</v>
      </c>
      <c r="I11" s="42"/>
      <c r="J11" s="38"/>
      <c r="K11" s="39"/>
      <c r="L11" s="43" t="s">
        <v>7</v>
      </c>
      <c r="M11" s="39"/>
      <c r="N11" s="41"/>
      <c r="O11" s="39"/>
      <c r="P11" s="42"/>
      <c r="Q11" s="37" t="s">
        <v>40</v>
      </c>
    </row>
    <row r="12" spans="1:17" s="11" customFormat="1" ht="12.75">
      <c r="A12" s="44">
        <v>1</v>
      </c>
      <c r="B12" s="45" t="s">
        <v>24</v>
      </c>
      <c r="C12" s="46">
        <v>425</v>
      </c>
      <c r="D12" s="47" t="s">
        <v>32</v>
      </c>
      <c r="E12" s="48">
        <f>C12</f>
        <v>425</v>
      </c>
      <c r="F12" s="49">
        <v>68.57</v>
      </c>
      <c r="G12" s="46">
        <v>0</v>
      </c>
      <c r="H12" s="50">
        <f aca="true" t="shared" si="0" ref="H12:H18">E12+F12+G12</f>
        <v>493.57</v>
      </c>
      <c r="I12" s="48">
        <v>113.512</v>
      </c>
      <c r="J12" s="49"/>
      <c r="K12" s="46">
        <v>56026.1</v>
      </c>
      <c r="L12" s="51">
        <v>336.26</v>
      </c>
      <c r="M12" s="52">
        <v>310.0466</v>
      </c>
      <c r="N12" s="53"/>
      <c r="O12" s="54">
        <v>104256.27</v>
      </c>
      <c r="P12" s="53">
        <f aca="true" t="shared" si="1" ref="P12:P18">H12+L12</f>
        <v>829.8299999999999</v>
      </c>
      <c r="Q12" s="55">
        <v>160282.37</v>
      </c>
    </row>
    <row r="13" spans="1:17" s="11" customFormat="1" ht="12.75">
      <c r="A13" s="56">
        <v>2</v>
      </c>
      <c r="B13" s="57" t="s">
        <v>25</v>
      </c>
      <c r="C13" s="58">
        <v>395</v>
      </c>
      <c r="D13" s="59">
        <v>0.976</v>
      </c>
      <c r="E13" s="60">
        <f>C13*D13</f>
        <v>385.52</v>
      </c>
      <c r="F13" s="61">
        <v>68.57</v>
      </c>
      <c r="G13" s="58">
        <v>45.71</v>
      </c>
      <c r="H13" s="62">
        <f t="shared" si="0"/>
        <v>499.79999999999995</v>
      </c>
      <c r="I13" s="63">
        <v>113.512</v>
      </c>
      <c r="J13" s="64"/>
      <c r="K13" s="65">
        <v>56733.28</v>
      </c>
      <c r="L13" s="66">
        <v>238.84</v>
      </c>
      <c r="M13" s="67">
        <v>310.0466</v>
      </c>
      <c r="N13" s="68"/>
      <c r="O13" s="69">
        <v>74051.53</v>
      </c>
      <c r="P13" s="68">
        <f t="shared" si="1"/>
        <v>738.64</v>
      </c>
      <c r="Q13" s="70">
        <v>130784.81</v>
      </c>
    </row>
    <row r="14" spans="1:17" s="11" customFormat="1" ht="12.75">
      <c r="A14" s="56">
        <v>3</v>
      </c>
      <c r="B14" s="71" t="s">
        <v>35</v>
      </c>
      <c r="C14" s="65">
        <v>340</v>
      </c>
      <c r="D14" s="72" t="s">
        <v>32</v>
      </c>
      <c r="E14" s="60">
        <f>C14</f>
        <v>340</v>
      </c>
      <c r="F14" s="64">
        <v>68.57</v>
      </c>
      <c r="G14" s="65">
        <v>0</v>
      </c>
      <c r="H14" s="62">
        <f>E14+F14+G14</f>
        <v>408.57</v>
      </c>
      <c r="I14" s="63">
        <v>113.512</v>
      </c>
      <c r="J14" s="64"/>
      <c r="K14" s="65">
        <v>46377.57</v>
      </c>
      <c r="L14" s="66">
        <v>289.05</v>
      </c>
      <c r="M14" s="67">
        <v>310.0466</v>
      </c>
      <c r="N14" s="68"/>
      <c r="O14" s="69">
        <v>89618.97</v>
      </c>
      <c r="P14" s="68">
        <f>H14+L14</f>
        <v>697.62</v>
      </c>
      <c r="Q14" s="70">
        <v>135996.54</v>
      </c>
    </row>
    <row r="15" spans="1:17" s="7" customFormat="1" ht="12.75">
      <c r="A15" s="56">
        <v>4</v>
      </c>
      <c r="B15" s="71" t="s">
        <v>8</v>
      </c>
      <c r="C15" s="58">
        <v>302</v>
      </c>
      <c r="D15" s="59" t="s">
        <v>32</v>
      </c>
      <c r="E15" s="60">
        <f>C15</f>
        <v>302</v>
      </c>
      <c r="F15" s="61">
        <v>68.57</v>
      </c>
      <c r="G15" s="58">
        <v>0</v>
      </c>
      <c r="H15" s="62">
        <f t="shared" si="0"/>
        <v>370.57</v>
      </c>
      <c r="I15" s="63">
        <v>113.512</v>
      </c>
      <c r="J15" s="64"/>
      <c r="K15" s="65">
        <v>42064.11</v>
      </c>
      <c r="L15" s="66">
        <v>178.42</v>
      </c>
      <c r="M15" s="67">
        <v>310.0466</v>
      </c>
      <c r="N15" s="68"/>
      <c r="O15" s="69">
        <v>55318.51</v>
      </c>
      <c r="P15" s="68">
        <f t="shared" si="1"/>
        <v>548.99</v>
      </c>
      <c r="Q15" s="70">
        <v>97382.62</v>
      </c>
    </row>
    <row r="16" spans="1:17" s="11" customFormat="1" ht="12.75">
      <c r="A16" s="73">
        <v>5</v>
      </c>
      <c r="B16" s="74" t="s">
        <v>29</v>
      </c>
      <c r="C16" s="65">
        <v>190</v>
      </c>
      <c r="D16" s="72" t="s">
        <v>32</v>
      </c>
      <c r="E16" s="63">
        <f>C16</f>
        <v>190</v>
      </c>
      <c r="F16" s="64">
        <v>60</v>
      </c>
      <c r="G16" s="65">
        <v>0</v>
      </c>
      <c r="H16" s="62">
        <f>E16+F16+G16</f>
        <v>250</v>
      </c>
      <c r="I16" s="63">
        <v>113.512</v>
      </c>
      <c r="J16" s="64"/>
      <c r="K16" s="65">
        <v>28378</v>
      </c>
      <c r="L16" s="66">
        <v>137.33</v>
      </c>
      <c r="M16" s="67">
        <v>310.0466</v>
      </c>
      <c r="N16" s="68"/>
      <c r="O16" s="69">
        <v>42578.7</v>
      </c>
      <c r="P16" s="68">
        <f>H16+L16</f>
        <v>387.33000000000004</v>
      </c>
      <c r="Q16" s="70">
        <v>70956.7</v>
      </c>
    </row>
    <row r="17" spans="1:17" s="11" customFormat="1" ht="12.75">
      <c r="A17" s="56">
        <v>6</v>
      </c>
      <c r="B17" s="71" t="s">
        <v>27</v>
      </c>
      <c r="C17" s="58">
        <v>225</v>
      </c>
      <c r="D17" s="59">
        <v>0.7229</v>
      </c>
      <c r="E17" s="60">
        <f>C17*D17</f>
        <v>162.6525</v>
      </c>
      <c r="F17" s="61">
        <v>60</v>
      </c>
      <c r="G17" s="58">
        <v>0</v>
      </c>
      <c r="H17" s="62">
        <f>E17+F17+G17</f>
        <v>222.6525</v>
      </c>
      <c r="I17" s="63">
        <v>113.512</v>
      </c>
      <c r="J17" s="64"/>
      <c r="K17" s="65">
        <v>25273.7</v>
      </c>
      <c r="L17" s="66">
        <v>87</v>
      </c>
      <c r="M17" s="67">
        <v>310.0466</v>
      </c>
      <c r="N17" s="68"/>
      <c r="O17" s="69">
        <v>26974.05</v>
      </c>
      <c r="P17" s="68">
        <f>H17+L17</f>
        <v>309.65250000000003</v>
      </c>
      <c r="Q17" s="70">
        <v>52247.75</v>
      </c>
    </row>
    <row r="18" spans="1:17" s="11" customFormat="1" ht="12.75">
      <c r="A18" s="56">
        <v>7</v>
      </c>
      <c r="B18" s="71" t="s">
        <v>28</v>
      </c>
      <c r="C18" s="58">
        <v>248</v>
      </c>
      <c r="D18" s="59">
        <v>0.7692</v>
      </c>
      <c r="E18" s="60">
        <f>C18*D18</f>
        <v>190.7616</v>
      </c>
      <c r="F18" s="61">
        <v>40</v>
      </c>
      <c r="G18" s="58">
        <v>0</v>
      </c>
      <c r="H18" s="62">
        <f t="shared" si="0"/>
        <v>230.7616</v>
      </c>
      <c r="I18" s="63">
        <v>113.512</v>
      </c>
      <c r="J18" s="64"/>
      <c r="K18" s="65">
        <v>26194.19</v>
      </c>
      <c r="L18" s="66">
        <v>111</v>
      </c>
      <c r="M18" s="67">
        <v>310.0466</v>
      </c>
      <c r="N18" s="68"/>
      <c r="O18" s="69">
        <v>34415.17</v>
      </c>
      <c r="P18" s="68">
        <f t="shared" si="1"/>
        <v>341.7616</v>
      </c>
      <c r="Q18" s="70">
        <v>60609.36</v>
      </c>
    </row>
    <row r="19" spans="1:17" s="11" customFormat="1" ht="12.75">
      <c r="A19" s="56">
        <v>8</v>
      </c>
      <c r="B19" s="71" t="s">
        <v>26</v>
      </c>
      <c r="C19" s="58">
        <v>102</v>
      </c>
      <c r="D19" s="59" t="s">
        <v>32</v>
      </c>
      <c r="E19" s="60">
        <f>C19</f>
        <v>102</v>
      </c>
      <c r="F19" s="61">
        <v>34.28</v>
      </c>
      <c r="G19" s="58">
        <v>0</v>
      </c>
      <c r="H19" s="62">
        <f>E19+F19+G19</f>
        <v>136.28</v>
      </c>
      <c r="I19" s="63">
        <v>113.512</v>
      </c>
      <c r="J19" s="64"/>
      <c r="K19" s="65">
        <v>15469.4</v>
      </c>
      <c r="L19" s="66">
        <v>85.92</v>
      </c>
      <c r="M19" s="67">
        <v>310.0466</v>
      </c>
      <c r="N19" s="68"/>
      <c r="O19" s="69">
        <v>26639.2</v>
      </c>
      <c r="P19" s="68">
        <f>H19+L19</f>
        <v>222.2</v>
      </c>
      <c r="Q19" s="70">
        <v>42108.6</v>
      </c>
    </row>
    <row r="20" spans="1:17" s="11" customFormat="1" ht="12.75">
      <c r="A20" s="56">
        <v>9</v>
      </c>
      <c r="B20" s="71" t="s">
        <v>30</v>
      </c>
      <c r="C20" s="58">
        <v>89</v>
      </c>
      <c r="D20" s="59">
        <v>0.5641</v>
      </c>
      <c r="E20" s="60">
        <f>C20*D20</f>
        <v>50.2049</v>
      </c>
      <c r="F20" s="61">
        <v>60</v>
      </c>
      <c r="G20" s="58">
        <v>0</v>
      </c>
      <c r="H20" s="75">
        <f>E20+F20+G20</f>
        <v>110.20490000000001</v>
      </c>
      <c r="I20" s="63">
        <v>113.512</v>
      </c>
      <c r="J20" s="61"/>
      <c r="K20" s="58">
        <v>12509.54</v>
      </c>
      <c r="L20" s="76">
        <v>46</v>
      </c>
      <c r="M20" s="67">
        <v>310.0466</v>
      </c>
      <c r="N20" s="77"/>
      <c r="O20" s="78">
        <v>14262.14</v>
      </c>
      <c r="P20" s="77">
        <f>H20+L20</f>
        <v>156.2049</v>
      </c>
      <c r="Q20" s="70">
        <v>26771.68</v>
      </c>
    </row>
    <row r="21" spans="1:17" s="11" customFormat="1" ht="13.5" thickBot="1">
      <c r="A21" s="79">
        <v>10</v>
      </c>
      <c r="B21" s="80" t="s">
        <v>31</v>
      </c>
      <c r="C21" s="81">
        <v>100</v>
      </c>
      <c r="D21" s="82">
        <v>0.6154</v>
      </c>
      <c r="E21" s="83">
        <f>C21*D21</f>
        <v>61.53999999999999</v>
      </c>
      <c r="F21" s="84">
        <v>45.71</v>
      </c>
      <c r="G21" s="85">
        <v>0</v>
      </c>
      <c r="H21" s="86">
        <f>E21+F21+G21</f>
        <v>107.25</v>
      </c>
      <c r="I21" s="87">
        <v>113.512</v>
      </c>
      <c r="J21" s="88"/>
      <c r="K21" s="89">
        <v>12174.11</v>
      </c>
      <c r="L21" s="90">
        <v>44.14</v>
      </c>
      <c r="M21" s="91">
        <v>310.0466</v>
      </c>
      <c r="N21" s="92"/>
      <c r="O21" s="93">
        <v>13685.46</v>
      </c>
      <c r="P21" s="92">
        <f>H21+L21</f>
        <v>151.39</v>
      </c>
      <c r="Q21" s="94">
        <v>25859.57</v>
      </c>
    </row>
    <row r="22" spans="1:17" ht="15">
      <c r="A22" s="95"/>
      <c r="B22" s="96" t="s">
        <v>2</v>
      </c>
      <c r="C22" s="97"/>
      <c r="D22" s="98"/>
      <c r="E22" s="99"/>
      <c r="F22" s="99"/>
      <c r="G22" s="99"/>
      <c r="H22" s="100">
        <f>SUM(H12:H21)</f>
        <v>2829.659</v>
      </c>
      <c r="I22" s="101"/>
      <c r="J22" s="101"/>
      <c r="K22" s="102">
        <f>SUM(K12:K21)</f>
        <v>321200</v>
      </c>
      <c r="L22" s="100">
        <f>SUM(L12:L21)</f>
        <v>1553.9600000000003</v>
      </c>
      <c r="M22" s="101"/>
      <c r="N22" s="101"/>
      <c r="O22" s="102">
        <f>SUM(O12:O21)</f>
        <v>481800.00000000006</v>
      </c>
      <c r="P22" s="102">
        <f>SUM(P12:P21)</f>
        <v>4383.619</v>
      </c>
      <c r="Q22" s="102">
        <f>SUM(Q12:Q21)</f>
        <v>802999.9999999999</v>
      </c>
    </row>
    <row r="23" spans="1:17" ht="15">
      <c r="A23" s="95"/>
      <c r="B23" s="96"/>
      <c r="C23" s="97"/>
      <c r="D23" s="98"/>
      <c r="E23" s="99"/>
      <c r="F23" s="99"/>
      <c r="G23" s="99"/>
      <c r="H23" s="100"/>
      <c r="I23" s="101"/>
      <c r="J23" s="101"/>
      <c r="K23" s="102"/>
      <c r="L23" s="100"/>
      <c r="M23" s="101"/>
      <c r="N23" s="101"/>
      <c r="O23" s="102"/>
      <c r="P23" s="102"/>
      <c r="Q23" s="102"/>
    </row>
    <row r="24" spans="1:17" ht="18">
      <c r="A24" s="8"/>
      <c r="B24" s="12" t="s">
        <v>19</v>
      </c>
      <c r="C24" s="13"/>
      <c r="D24" s="8"/>
      <c r="M24" s="20"/>
      <c r="N24" s="20"/>
      <c r="O24" s="20"/>
      <c r="P24" s="20"/>
      <c r="Q24" s="20"/>
    </row>
    <row r="25" spans="1:17" ht="18">
      <c r="A25" s="8"/>
      <c r="B25" s="12" t="s">
        <v>21</v>
      </c>
      <c r="C25" s="17">
        <v>321200</v>
      </c>
      <c r="D25" s="12" t="s">
        <v>23</v>
      </c>
      <c r="H25" s="3"/>
      <c r="M25" s="21"/>
      <c r="N25" s="22"/>
      <c r="O25" s="22"/>
      <c r="P25" s="22"/>
      <c r="Q25" s="22"/>
    </row>
    <row r="26" spans="1:17" ht="18">
      <c r="A26" s="8"/>
      <c r="B26" s="12"/>
      <c r="C26" s="14"/>
      <c r="D26" s="8"/>
      <c r="H26" s="3"/>
      <c r="M26" s="22"/>
      <c r="N26" s="22"/>
      <c r="O26" s="22"/>
      <c r="P26" s="22"/>
      <c r="Q26" s="22"/>
    </row>
    <row r="27" spans="1:17" ht="18">
      <c r="A27" s="8"/>
      <c r="B27" s="12" t="s">
        <v>19</v>
      </c>
      <c r="C27" s="14"/>
      <c r="D27" s="8"/>
      <c r="H27" s="3"/>
      <c r="M27" s="22"/>
      <c r="N27" s="22"/>
      <c r="O27" s="22"/>
      <c r="P27" s="22"/>
      <c r="Q27" s="22"/>
    </row>
    <row r="28" spans="1:17" ht="18">
      <c r="A28" s="8"/>
      <c r="B28" s="12" t="s">
        <v>22</v>
      </c>
      <c r="C28" s="17">
        <v>481800</v>
      </c>
      <c r="D28" s="12" t="s">
        <v>23</v>
      </c>
      <c r="H28" s="3"/>
      <c r="J28" s="1"/>
      <c r="K28" s="1"/>
      <c r="M28" s="22"/>
      <c r="N28" s="22"/>
      <c r="O28" s="22"/>
      <c r="P28" s="22"/>
      <c r="Q28" s="22"/>
    </row>
    <row r="29" spans="1:17" ht="18">
      <c r="A29" s="8"/>
      <c r="B29" s="8"/>
      <c r="C29" s="13"/>
      <c r="D29" s="8"/>
      <c r="H29" s="3"/>
      <c r="M29" s="22"/>
      <c r="N29" s="22"/>
      <c r="O29" s="22"/>
      <c r="P29" s="22"/>
      <c r="Q29" s="22"/>
    </row>
    <row r="30" spans="1:17" ht="18">
      <c r="A30" s="8"/>
      <c r="B30" s="12" t="s">
        <v>20</v>
      </c>
      <c r="C30" s="18">
        <f>C25+C28</f>
        <v>803000</v>
      </c>
      <c r="D30" s="12" t="s">
        <v>23</v>
      </c>
      <c r="F30" s="9"/>
      <c r="G30" s="9"/>
      <c r="H30" s="10"/>
      <c r="I30" s="9"/>
      <c r="J30" s="9"/>
      <c r="K30" s="9"/>
      <c r="M30" s="22"/>
      <c r="N30" s="22"/>
      <c r="O30" s="22"/>
      <c r="P30" s="22"/>
      <c r="Q30" s="22"/>
    </row>
    <row r="31" spans="1:17" ht="18">
      <c r="A31" s="8"/>
      <c r="B31" s="8"/>
      <c r="C31" s="15"/>
      <c r="D31" s="8"/>
      <c r="F31" s="9"/>
      <c r="G31" s="9"/>
      <c r="H31" s="10"/>
      <c r="I31" s="9"/>
      <c r="J31" s="9"/>
      <c r="K31" s="9"/>
      <c r="M31" s="22"/>
      <c r="N31" s="22"/>
      <c r="O31" s="22"/>
      <c r="P31" s="22"/>
      <c r="Q31" s="25" t="s">
        <v>42</v>
      </c>
    </row>
    <row r="32" spans="1:17" ht="18.75" thickBot="1">
      <c r="A32" s="8"/>
      <c r="B32" s="8"/>
      <c r="C32" s="8"/>
      <c r="D32" s="8"/>
      <c r="H32" s="3"/>
      <c r="M32" s="22"/>
      <c r="N32" s="22"/>
      <c r="O32" s="22"/>
      <c r="P32" s="22"/>
      <c r="Q32" s="25" t="s">
        <v>43</v>
      </c>
    </row>
    <row r="33" spans="1:17" ht="18.75" thickBot="1">
      <c r="A33" s="8"/>
      <c r="B33" s="16" t="s">
        <v>38</v>
      </c>
      <c r="C33" s="19">
        <v>803000</v>
      </c>
      <c r="D33" s="8"/>
      <c r="H33" s="3"/>
      <c r="M33" s="20"/>
      <c r="N33" s="22"/>
      <c r="O33" s="22"/>
      <c r="P33" s="22"/>
      <c r="Q33" s="22"/>
    </row>
    <row r="34" spans="1:17" ht="18">
      <c r="A34" s="8"/>
      <c r="B34" s="8"/>
      <c r="C34" s="8"/>
      <c r="D34" s="8"/>
      <c r="M34" s="20"/>
      <c r="N34" s="22"/>
      <c r="O34" s="22"/>
      <c r="P34" s="22"/>
      <c r="Q34" s="22"/>
    </row>
    <row r="35" spans="1:17" ht="18">
      <c r="A35" s="8"/>
      <c r="B35" s="8"/>
      <c r="C35" s="8"/>
      <c r="D35" s="8"/>
      <c r="M35" s="20"/>
      <c r="N35" s="22"/>
      <c r="O35" s="22"/>
      <c r="P35" s="22"/>
      <c r="Q35" s="22"/>
    </row>
    <row r="36" spans="13:17" ht="12.75">
      <c r="M36" s="20"/>
      <c r="N36" s="20"/>
      <c r="O36" s="20"/>
      <c r="P36" s="20"/>
      <c r="Q36" s="20"/>
    </row>
    <row r="37" spans="13:17" ht="12.75">
      <c r="M37" s="20"/>
      <c r="N37" s="20"/>
      <c r="O37" s="20"/>
      <c r="P37" s="20"/>
      <c r="Q37" s="20"/>
    </row>
    <row r="38" spans="13:17" ht="12.75">
      <c r="M38" s="21"/>
      <c r="N38" s="20"/>
      <c r="O38" s="20"/>
      <c r="P38" s="20"/>
      <c r="Q38" s="20"/>
    </row>
    <row r="39" spans="13:17" ht="12.75">
      <c r="M39" s="20"/>
      <c r="N39" s="22"/>
      <c r="O39" s="22"/>
      <c r="P39" s="22"/>
      <c r="Q39" s="22"/>
    </row>
    <row r="40" spans="13:17" ht="12.75">
      <c r="M40" s="20"/>
      <c r="N40" s="22"/>
      <c r="O40" s="22"/>
      <c r="P40" s="22"/>
      <c r="Q40" s="22"/>
    </row>
    <row r="41" spans="13:17" ht="12.75">
      <c r="M41" s="20"/>
      <c r="N41" s="22"/>
      <c r="O41" s="22"/>
      <c r="P41" s="22"/>
      <c r="Q41" s="22"/>
    </row>
    <row r="42" spans="13:17" ht="12.75">
      <c r="M42" s="20"/>
      <c r="N42" s="22"/>
      <c r="O42" s="22"/>
      <c r="P42" s="22"/>
      <c r="Q42" s="22"/>
    </row>
    <row r="43" spans="13:17" ht="12.75">
      <c r="M43" s="20"/>
      <c r="N43" s="22"/>
      <c r="O43" s="22"/>
      <c r="P43" s="22"/>
      <c r="Q43" s="22"/>
    </row>
    <row r="44" spans="13:17" ht="12.75">
      <c r="M44" s="20"/>
      <c r="N44" s="22"/>
      <c r="O44" s="22"/>
      <c r="P44" s="22"/>
      <c r="Q44" s="22"/>
    </row>
    <row r="45" spans="13:17" ht="12.75">
      <c r="M45" s="20"/>
      <c r="N45" s="22"/>
      <c r="O45" s="22"/>
      <c r="P45" s="22"/>
      <c r="Q45" s="22"/>
    </row>
    <row r="46" spans="13:17" ht="12.75">
      <c r="M46" s="20"/>
      <c r="N46" s="22"/>
      <c r="O46" s="22"/>
      <c r="P46" s="22"/>
      <c r="Q46" s="22"/>
    </row>
    <row r="47" spans="13:17" ht="12.75">
      <c r="M47" s="20"/>
      <c r="N47" s="22"/>
      <c r="O47" s="22"/>
      <c r="P47" s="22"/>
      <c r="Q47" s="22"/>
    </row>
    <row r="48" spans="13:17" ht="12.75">
      <c r="M48" s="20"/>
      <c r="N48" s="22"/>
      <c r="O48" s="22"/>
      <c r="P48" s="22"/>
      <c r="Q48" s="22"/>
    </row>
    <row r="49" spans="13:17" ht="12.75">
      <c r="M49" s="20"/>
      <c r="N49" s="22"/>
      <c r="O49" s="22"/>
      <c r="P49" s="22"/>
      <c r="Q49" s="22"/>
    </row>
    <row r="50" spans="13:17" ht="12.75">
      <c r="M50" s="20"/>
      <c r="N50" s="20"/>
      <c r="O50" s="20"/>
      <c r="P50" s="20"/>
      <c r="Q50" s="20"/>
    </row>
    <row r="51" spans="13:17" ht="12.75">
      <c r="M51" s="20"/>
      <c r="N51" s="20"/>
      <c r="O51" s="20"/>
      <c r="P51" s="20"/>
      <c r="Q51" s="20"/>
    </row>
    <row r="52" spans="13:17" ht="12.75">
      <c r="M52" s="21"/>
      <c r="N52" s="20"/>
      <c r="O52" s="20"/>
      <c r="P52" s="20"/>
      <c r="Q52" s="20"/>
    </row>
    <row r="53" spans="13:17" ht="12.75">
      <c r="M53" s="20"/>
      <c r="N53" s="22"/>
      <c r="O53" s="22"/>
      <c r="P53" s="22"/>
      <c r="Q53" s="23"/>
    </row>
    <row r="54" spans="13:17" ht="12.75">
      <c r="M54" s="20"/>
      <c r="N54" s="22"/>
      <c r="O54" s="22"/>
      <c r="P54" s="22"/>
      <c r="Q54" s="23"/>
    </row>
    <row r="55" spans="13:17" ht="12.75">
      <c r="M55" s="20"/>
      <c r="N55" s="22"/>
      <c r="O55" s="22"/>
      <c r="P55" s="22"/>
      <c r="Q55" s="23"/>
    </row>
    <row r="56" spans="13:17" ht="12.75">
      <c r="M56" s="20"/>
      <c r="N56" s="22"/>
      <c r="O56" s="22"/>
      <c r="P56" s="22"/>
      <c r="Q56" s="23"/>
    </row>
    <row r="57" spans="13:17" ht="12.75">
      <c r="M57" s="20"/>
      <c r="N57" s="22"/>
      <c r="O57" s="22"/>
      <c r="P57" s="22"/>
      <c r="Q57" s="23"/>
    </row>
    <row r="58" spans="13:17" ht="12.75">
      <c r="M58" s="20"/>
      <c r="N58" s="22"/>
      <c r="O58" s="22"/>
      <c r="P58" s="22"/>
      <c r="Q58" s="23"/>
    </row>
    <row r="59" spans="13:17" ht="12.75">
      <c r="M59" s="20"/>
      <c r="N59" s="22"/>
      <c r="O59" s="22"/>
      <c r="P59" s="22"/>
      <c r="Q59" s="23"/>
    </row>
    <row r="60" spans="13:17" ht="12.75">
      <c r="M60" s="20"/>
      <c r="N60" s="22"/>
      <c r="O60" s="22"/>
      <c r="P60" s="22"/>
      <c r="Q60" s="23"/>
    </row>
    <row r="61" spans="13:17" ht="12.75">
      <c r="M61" s="20"/>
      <c r="N61" s="22"/>
      <c r="O61" s="22"/>
      <c r="P61" s="22"/>
      <c r="Q61" s="23"/>
    </row>
    <row r="62" spans="13:17" ht="12.75">
      <c r="M62" s="20"/>
      <c r="N62" s="22"/>
      <c r="O62" s="22"/>
      <c r="P62" s="22"/>
      <c r="Q62" s="23"/>
    </row>
    <row r="63" spans="13:17" ht="15.75">
      <c r="M63" s="20"/>
      <c r="N63" s="22"/>
      <c r="O63" s="22"/>
      <c r="P63" s="22"/>
      <c r="Q63" s="24"/>
    </row>
    <row r="64" spans="13:17" ht="12.75">
      <c r="M64" s="20"/>
      <c r="N64" s="20"/>
      <c r="O64" s="20"/>
      <c r="P64" s="20"/>
      <c r="Q64" s="20"/>
    </row>
    <row r="65" spans="13:17" ht="12.75">
      <c r="M65" s="20"/>
      <c r="N65" s="20"/>
      <c r="O65" s="20"/>
      <c r="P65" s="20"/>
      <c r="Q65" s="20"/>
    </row>
    <row r="66" spans="13:17" ht="12.75">
      <c r="M66" s="20"/>
      <c r="N66" s="20"/>
      <c r="O66" s="20"/>
      <c r="P66" s="20"/>
      <c r="Q66" s="20"/>
    </row>
    <row r="67" spans="13:17" ht="12.75">
      <c r="M67" s="20"/>
      <c r="N67" s="20"/>
      <c r="O67" s="20"/>
      <c r="P67" s="20"/>
      <c r="Q67" s="20"/>
    </row>
    <row r="68" spans="13:17" ht="12.75">
      <c r="M68" s="20"/>
      <c r="N68" s="20"/>
      <c r="O68" s="20"/>
      <c r="P68" s="20"/>
      <c r="Q68" s="20"/>
    </row>
    <row r="69" spans="13:17" ht="12.75">
      <c r="M69" s="20"/>
      <c r="N69" s="20"/>
      <c r="O69" s="20"/>
      <c r="P69" s="20"/>
      <c r="Q69" s="20"/>
    </row>
    <row r="70" spans="13:17" ht="12.75">
      <c r="M70" s="20"/>
      <c r="N70" s="20"/>
      <c r="O70" s="20"/>
      <c r="P70" s="20"/>
      <c r="Q70" s="20"/>
    </row>
    <row r="71" spans="13:17" ht="12.75">
      <c r="M71" s="20"/>
      <c r="N71" s="20"/>
      <c r="O71" s="20"/>
      <c r="P71" s="20"/>
      <c r="Q71" s="20"/>
    </row>
    <row r="72" spans="13:17" ht="12.75">
      <c r="M72" s="20"/>
      <c r="N72" s="20"/>
      <c r="O72" s="20"/>
      <c r="P72" s="20"/>
      <c r="Q72" s="20"/>
    </row>
    <row r="73" spans="13:17" ht="12.75">
      <c r="M73" s="20"/>
      <c r="N73" s="20"/>
      <c r="O73" s="20"/>
      <c r="P73" s="20"/>
      <c r="Q73" s="20"/>
    </row>
    <row r="74" spans="13:17" ht="12.75">
      <c r="M74" s="20"/>
      <c r="N74" s="20"/>
      <c r="O74" s="20"/>
      <c r="P74" s="20"/>
      <c r="Q74" s="20"/>
    </row>
    <row r="75" spans="13:17" ht="12.75">
      <c r="M75" s="20"/>
      <c r="N75" s="20"/>
      <c r="O75" s="20"/>
      <c r="P75" s="20"/>
      <c r="Q75" s="20"/>
    </row>
    <row r="76" spans="13:17" ht="12.75">
      <c r="M76" s="20"/>
      <c r="N76" s="20"/>
      <c r="O76" s="20"/>
      <c r="P76" s="20"/>
      <c r="Q76" s="20"/>
    </row>
    <row r="77" spans="13:17" ht="12.75">
      <c r="M77" s="20"/>
      <c r="N77" s="20"/>
      <c r="O77" s="20"/>
      <c r="P77" s="20"/>
      <c r="Q77" s="20"/>
    </row>
    <row r="78" spans="13:17" ht="12.75">
      <c r="M78" s="20"/>
      <c r="N78" s="20"/>
      <c r="O78" s="20"/>
      <c r="P78" s="20"/>
      <c r="Q78" s="20"/>
    </row>
    <row r="79" spans="13:17" ht="12.75">
      <c r="M79" s="20"/>
      <c r="N79" s="20"/>
      <c r="O79" s="20"/>
      <c r="P79" s="20"/>
      <c r="Q79" s="20"/>
    </row>
    <row r="80" spans="13:17" ht="12.75">
      <c r="M80" s="20"/>
      <c r="N80" s="20"/>
      <c r="O80" s="20"/>
      <c r="P80" s="20"/>
      <c r="Q80" s="20"/>
    </row>
    <row r="81" spans="13:17" ht="12.75">
      <c r="M81" s="20"/>
      <c r="N81" s="20"/>
      <c r="O81" s="20"/>
      <c r="P81" s="20"/>
      <c r="Q81" s="20"/>
    </row>
    <row r="82" spans="13:17" ht="12.75">
      <c r="M82" s="20"/>
      <c r="N82" s="20"/>
      <c r="O82" s="20"/>
      <c r="P82" s="20"/>
      <c r="Q82" s="20"/>
    </row>
    <row r="83" spans="13:17" ht="12.75">
      <c r="M83" s="20"/>
      <c r="N83" s="20"/>
      <c r="O83" s="20"/>
      <c r="P83" s="20"/>
      <c r="Q83" s="20"/>
    </row>
    <row r="84" spans="13:17" ht="12.75">
      <c r="M84" s="20"/>
      <c r="N84" s="20"/>
      <c r="O84" s="20"/>
      <c r="P84" s="20"/>
      <c r="Q84" s="20"/>
    </row>
    <row r="85" spans="13:17" ht="12.75">
      <c r="M85" s="20"/>
      <c r="N85" s="20"/>
      <c r="O85" s="20"/>
      <c r="P85" s="20"/>
      <c r="Q85" s="20"/>
    </row>
    <row r="86" spans="13:17" ht="12.75">
      <c r="M86" s="20"/>
      <c r="N86" s="20"/>
      <c r="O86" s="20"/>
      <c r="P86" s="20"/>
      <c r="Q86" s="20"/>
    </row>
    <row r="87" spans="13:17" ht="12.75">
      <c r="M87" s="20"/>
      <c r="N87" s="20"/>
      <c r="O87" s="20"/>
      <c r="P87" s="20"/>
      <c r="Q87" s="20"/>
    </row>
    <row r="88" spans="13:17" ht="12.75">
      <c r="M88" s="20"/>
      <c r="N88" s="20"/>
      <c r="O88" s="20"/>
      <c r="P88" s="20"/>
      <c r="Q88" s="20"/>
    </row>
    <row r="89" spans="13:17" ht="12.75">
      <c r="M89" s="20"/>
      <c r="N89" s="20"/>
      <c r="O89" s="20"/>
      <c r="P89" s="20"/>
      <c r="Q89" s="20"/>
    </row>
    <row r="90" spans="13:17" ht="12.75">
      <c r="M90" s="20"/>
      <c r="N90" s="20"/>
      <c r="O90" s="20"/>
      <c r="P90" s="20"/>
      <c r="Q90" s="20"/>
    </row>
    <row r="91" spans="13:17" ht="12.75">
      <c r="M91" s="20"/>
      <c r="N91" s="20"/>
      <c r="O91" s="20"/>
      <c r="P91" s="20"/>
      <c r="Q91" s="20"/>
    </row>
    <row r="92" spans="13:17" ht="12.75">
      <c r="M92" s="20"/>
      <c r="N92" s="20"/>
      <c r="O92" s="20"/>
      <c r="P92" s="20"/>
      <c r="Q92" s="20"/>
    </row>
    <row r="93" spans="13:17" ht="12.75">
      <c r="M93" s="20"/>
      <c r="N93" s="20"/>
      <c r="O93" s="20"/>
      <c r="P93" s="20"/>
      <c r="Q93" s="20"/>
    </row>
    <row r="94" spans="13:17" ht="12.75">
      <c r="M94" s="20"/>
      <c r="N94" s="20"/>
      <c r="O94" s="20"/>
      <c r="P94" s="20"/>
      <c r="Q94" s="20"/>
    </row>
    <row r="95" spans="13:17" ht="12.75">
      <c r="M95" s="20"/>
      <c r="N95" s="20"/>
      <c r="O95" s="20"/>
      <c r="P95" s="20"/>
      <c r="Q95" s="20"/>
    </row>
    <row r="96" spans="13:17" ht="12.75">
      <c r="M96" s="20"/>
      <c r="N96" s="20"/>
      <c r="O96" s="20"/>
      <c r="P96" s="20"/>
      <c r="Q96" s="20"/>
    </row>
    <row r="97" spans="13:17" ht="12.75">
      <c r="M97" s="20"/>
      <c r="N97" s="20"/>
      <c r="O97" s="20"/>
      <c r="P97" s="20"/>
      <c r="Q97" s="20"/>
    </row>
    <row r="98" spans="13:17" ht="12.75">
      <c r="M98" s="20"/>
      <c r="N98" s="20"/>
      <c r="O98" s="20"/>
      <c r="P98" s="20"/>
      <c r="Q98" s="20"/>
    </row>
    <row r="99" spans="13:17" ht="12.75">
      <c r="M99" s="20"/>
      <c r="N99" s="20"/>
      <c r="O99" s="20"/>
      <c r="P99" s="20"/>
      <c r="Q99" s="20"/>
    </row>
    <row r="100" spans="13:17" ht="12.75">
      <c r="M100" s="20"/>
      <c r="N100" s="20"/>
      <c r="O100" s="20"/>
      <c r="P100" s="20"/>
      <c r="Q100" s="20"/>
    </row>
    <row r="101" spans="13:17" ht="12.75">
      <c r="M101" s="20"/>
      <c r="N101" s="20"/>
      <c r="O101" s="20"/>
      <c r="P101" s="20"/>
      <c r="Q101" s="20"/>
    </row>
    <row r="102" spans="13:17" ht="12.75">
      <c r="M102" s="20"/>
      <c r="N102" s="20"/>
      <c r="O102" s="20"/>
      <c r="P102" s="20"/>
      <c r="Q102" s="20"/>
    </row>
    <row r="103" spans="13:17" ht="12.75">
      <c r="M103" s="20"/>
      <c r="N103" s="20"/>
      <c r="O103" s="20"/>
      <c r="P103" s="20"/>
      <c r="Q103" s="20"/>
    </row>
    <row r="104" spans="13:17" ht="12.75">
      <c r="M104" s="20"/>
      <c r="N104" s="20"/>
      <c r="O104" s="20"/>
      <c r="P104" s="20"/>
      <c r="Q104" s="20"/>
    </row>
    <row r="105" spans="13:17" ht="12.75">
      <c r="M105" s="20"/>
      <c r="N105" s="20"/>
      <c r="O105" s="20"/>
      <c r="P105" s="20"/>
      <c r="Q105" s="20"/>
    </row>
    <row r="106" spans="13:17" ht="12.75">
      <c r="M106" s="20"/>
      <c r="N106" s="20"/>
      <c r="O106" s="20"/>
      <c r="P106" s="20"/>
      <c r="Q106" s="20"/>
    </row>
    <row r="107" spans="13:17" ht="12.75">
      <c r="M107" s="20"/>
      <c r="N107" s="20"/>
      <c r="O107" s="20"/>
      <c r="P107" s="20"/>
      <c r="Q107" s="20"/>
    </row>
    <row r="108" spans="13:17" ht="12.75">
      <c r="M108" s="20"/>
      <c r="N108" s="20"/>
      <c r="O108" s="20"/>
      <c r="P108" s="20"/>
      <c r="Q108" s="20"/>
    </row>
    <row r="109" spans="13:17" ht="12.75">
      <c r="M109" s="20"/>
      <c r="N109" s="20"/>
      <c r="O109" s="20"/>
      <c r="P109" s="20"/>
      <c r="Q109" s="20"/>
    </row>
    <row r="110" spans="13:17" ht="12.75">
      <c r="M110" s="20"/>
      <c r="N110" s="20"/>
      <c r="O110" s="20"/>
      <c r="P110" s="20"/>
      <c r="Q110" s="20"/>
    </row>
    <row r="111" spans="13:17" ht="12.75">
      <c r="M111" s="20"/>
      <c r="N111" s="20"/>
      <c r="O111" s="20"/>
      <c r="P111" s="20"/>
      <c r="Q111" s="20"/>
    </row>
    <row r="112" spans="13:17" ht="12.75">
      <c r="M112" s="20"/>
      <c r="N112" s="20"/>
      <c r="O112" s="20"/>
      <c r="P112" s="20"/>
      <c r="Q112" s="20"/>
    </row>
    <row r="113" spans="13:17" ht="12.75">
      <c r="M113" s="20"/>
      <c r="N113" s="20"/>
      <c r="O113" s="20"/>
      <c r="P113" s="20"/>
      <c r="Q113" s="20"/>
    </row>
    <row r="114" spans="13:17" ht="12.75">
      <c r="M114" s="20"/>
      <c r="N114" s="20"/>
      <c r="O114" s="20"/>
      <c r="P114" s="20"/>
      <c r="Q114" s="20"/>
    </row>
    <row r="115" spans="13:17" ht="12.75">
      <c r="M115" s="20"/>
      <c r="N115" s="20"/>
      <c r="O115" s="20"/>
      <c r="P115" s="20"/>
      <c r="Q115" s="20"/>
    </row>
    <row r="116" spans="13:17" ht="12.75">
      <c r="M116" s="20"/>
      <c r="N116" s="20"/>
      <c r="O116" s="20"/>
      <c r="P116" s="20"/>
      <c r="Q116" s="20"/>
    </row>
    <row r="117" spans="13:17" ht="12.75">
      <c r="M117" s="20"/>
      <c r="N117" s="20"/>
      <c r="O117" s="20"/>
      <c r="P117" s="20"/>
      <c r="Q117" s="20"/>
    </row>
    <row r="118" spans="13:17" ht="12.75">
      <c r="M118" s="20"/>
      <c r="N118" s="20"/>
      <c r="O118" s="20"/>
      <c r="P118" s="20"/>
      <c r="Q118" s="20"/>
    </row>
    <row r="119" spans="13:17" ht="12.75">
      <c r="M119" s="20"/>
      <c r="N119" s="20"/>
      <c r="O119" s="20"/>
      <c r="P119" s="20"/>
      <c r="Q119" s="20"/>
    </row>
    <row r="120" spans="13:17" ht="12.75">
      <c r="M120" s="20"/>
      <c r="N120" s="20"/>
      <c r="O120" s="20"/>
      <c r="P120" s="20"/>
      <c r="Q120" s="20"/>
    </row>
    <row r="121" spans="13:17" ht="12.75">
      <c r="M121" s="20"/>
      <c r="N121" s="20"/>
      <c r="O121" s="20"/>
      <c r="P121" s="20"/>
      <c r="Q121" s="20"/>
    </row>
    <row r="122" spans="13:17" ht="12.75">
      <c r="M122" s="20"/>
      <c r="N122" s="20"/>
      <c r="O122" s="20"/>
      <c r="P122" s="20"/>
      <c r="Q122" s="20"/>
    </row>
    <row r="123" spans="13:17" ht="12.75">
      <c r="M123" s="20"/>
      <c r="N123" s="20"/>
      <c r="O123" s="20"/>
      <c r="P123" s="20"/>
      <c r="Q123" s="20"/>
    </row>
    <row r="124" spans="13:17" ht="12.75">
      <c r="M124" s="20"/>
      <c r="N124" s="20"/>
      <c r="O124" s="20"/>
      <c r="P124" s="20"/>
      <c r="Q124" s="20"/>
    </row>
    <row r="125" spans="13:17" ht="12.75">
      <c r="M125" s="20"/>
      <c r="N125" s="20"/>
      <c r="O125" s="20"/>
      <c r="P125" s="20"/>
      <c r="Q125" s="20"/>
    </row>
    <row r="126" spans="13:17" ht="12.75">
      <c r="M126" s="20"/>
      <c r="N126" s="20"/>
      <c r="O126" s="20"/>
      <c r="P126" s="20"/>
      <c r="Q126" s="20"/>
    </row>
    <row r="127" spans="13:17" ht="12.75">
      <c r="M127" s="20"/>
      <c r="N127" s="20"/>
      <c r="O127" s="20"/>
      <c r="P127" s="20"/>
      <c r="Q127" s="20"/>
    </row>
    <row r="128" spans="13:17" ht="12.75">
      <c r="M128" s="20"/>
      <c r="N128" s="20"/>
      <c r="O128" s="20"/>
      <c r="P128" s="20"/>
      <c r="Q128" s="20"/>
    </row>
    <row r="129" spans="13:17" ht="12.75">
      <c r="M129" s="20"/>
      <c r="N129" s="20"/>
      <c r="O129" s="20"/>
      <c r="P129" s="20"/>
      <c r="Q129" s="20"/>
    </row>
    <row r="130" spans="13:17" ht="12.75">
      <c r="M130" s="20"/>
      <c r="N130" s="20"/>
      <c r="O130" s="20"/>
      <c r="P130" s="20"/>
      <c r="Q130" s="20"/>
    </row>
    <row r="131" spans="13:17" ht="12.75">
      <c r="M131" s="20"/>
      <c r="N131" s="20"/>
      <c r="O131" s="20"/>
      <c r="P131" s="20"/>
      <c r="Q131" s="20"/>
    </row>
    <row r="132" spans="13:17" ht="12.75">
      <c r="M132" s="20"/>
      <c r="N132" s="20"/>
      <c r="O132" s="20"/>
      <c r="P132" s="20"/>
      <c r="Q132" s="20"/>
    </row>
    <row r="133" spans="13:17" ht="12.75">
      <c r="M133" s="20"/>
      <c r="N133" s="20"/>
      <c r="O133" s="20"/>
      <c r="P133" s="20"/>
      <c r="Q133" s="20"/>
    </row>
    <row r="134" spans="13:17" ht="12.75">
      <c r="M134" s="20"/>
      <c r="N134" s="20"/>
      <c r="O134" s="20"/>
      <c r="P134" s="20"/>
      <c r="Q134" s="20"/>
    </row>
    <row r="135" spans="13:17" ht="12.75">
      <c r="M135" s="20"/>
      <c r="N135" s="20"/>
      <c r="O135" s="20"/>
      <c r="P135" s="20"/>
      <c r="Q135" s="20"/>
    </row>
    <row r="136" spans="13:17" ht="12.75">
      <c r="M136" s="20"/>
      <c r="N136" s="20"/>
      <c r="O136" s="20"/>
      <c r="P136" s="20"/>
      <c r="Q136" s="20"/>
    </row>
    <row r="137" spans="13:17" ht="12.75">
      <c r="M137" s="20"/>
      <c r="N137" s="20"/>
      <c r="O137" s="20"/>
      <c r="P137" s="20"/>
      <c r="Q137" s="20"/>
    </row>
    <row r="138" spans="13:17" ht="12.75">
      <c r="M138" s="20"/>
      <c r="N138" s="20"/>
      <c r="O138" s="20"/>
      <c r="P138" s="20"/>
      <c r="Q138" s="20"/>
    </row>
    <row r="139" spans="13:17" ht="12.75">
      <c r="M139" s="20"/>
      <c r="N139" s="20"/>
      <c r="O139" s="20"/>
      <c r="P139" s="20"/>
      <c r="Q139" s="20"/>
    </row>
    <row r="140" spans="13:17" ht="12.75">
      <c r="M140" s="20"/>
      <c r="N140" s="20"/>
      <c r="O140" s="20"/>
      <c r="P140" s="20"/>
      <c r="Q140" s="20"/>
    </row>
    <row r="141" spans="13:17" ht="12.75">
      <c r="M141" s="20"/>
      <c r="N141" s="20"/>
      <c r="O141" s="20"/>
      <c r="P141" s="20"/>
      <c r="Q141" s="20"/>
    </row>
    <row r="142" spans="13:17" ht="12.75">
      <c r="M142" s="20"/>
      <c r="N142" s="20"/>
      <c r="O142" s="20"/>
      <c r="P142" s="20"/>
      <c r="Q142" s="20"/>
    </row>
    <row r="143" spans="13:17" ht="12.75">
      <c r="M143" s="20"/>
      <c r="N143" s="20"/>
      <c r="O143" s="20"/>
      <c r="P143" s="20"/>
      <c r="Q143" s="20"/>
    </row>
    <row r="144" spans="13:17" ht="12.75">
      <c r="M144" s="20"/>
      <c r="N144" s="20"/>
      <c r="O144" s="20"/>
      <c r="P144" s="20"/>
      <c r="Q144" s="20"/>
    </row>
    <row r="145" spans="13:17" ht="12.75">
      <c r="M145" s="20"/>
      <c r="N145" s="20"/>
      <c r="O145" s="20"/>
      <c r="P145" s="20"/>
      <c r="Q145" s="20"/>
    </row>
    <row r="146" spans="13:17" ht="12.75">
      <c r="M146" s="20"/>
      <c r="N146" s="20"/>
      <c r="O146" s="20"/>
      <c r="P146" s="20"/>
      <c r="Q146" s="20"/>
    </row>
    <row r="147" spans="13:17" ht="12.75">
      <c r="M147" s="20"/>
      <c r="N147" s="20"/>
      <c r="O147" s="20"/>
      <c r="P147" s="20"/>
      <c r="Q147" s="20"/>
    </row>
    <row r="148" spans="13:17" ht="12.75">
      <c r="M148" s="20"/>
      <c r="N148" s="20"/>
      <c r="O148" s="20"/>
      <c r="P148" s="20"/>
      <c r="Q148" s="20"/>
    </row>
    <row r="149" spans="13:17" ht="12.75">
      <c r="M149" s="20"/>
      <c r="N149" s="20"/>
      <c r="O149" s="20"/>
      <c r="P149" s="20"/>
      <c r="Q149" s="20"/>
    </row>
    <row r="150" spans="13:17" ht="12.75">
      <c r="M150" s="20"/>
      <c r="N150" s="20"/>
      <c r="O150" s="20"/>
      <c r="P150" s="20"/>
      <c r="Q150" s="20"/>
    </row>
    <row r="151" spans="13:17" ht="12.75">
      <c r="M151" s="20"/>
      <c r="N151" s="20"/>
      <c r="O151" s="20"/>
      <c r="P151" s="20"/>
      <c r="Q151" s="20"/>
    </row>
    <row r="152" spans="13:17" ht="12.75">
      <c r="M152" s="20"/>
      <c r="N152" s="20"/>
      <c r="O152" s="20"/>
      <c r="P152" s="20"/>
      <c r="Q152" s="20"/>
    </row>
    <row r="153" spans="13:17" ht="12.75">
      <c r="M153" s="20"/>
      <c r="N153" s="20"/>
      <c r="O153" s="20"/>
      <c r="P153" s="20"/>
      <c r="Q153" s="20"/>
    </row>
    <row r="154" spans="13:17" ht="12.75">
      <c r="M154" s="20"/>
      <c r="N154" s="20"/>
      <c r="O154" s="20"/>
      <c r="P154" s="20"/>
      <c r="Q154" s="20"/>
    </row>
    <row r="155" spans="13:17" ht="12.75">
      <c r="M155" s="20"/>
      <c r="N155" s="20"/>
      <c r="O155" s="20"/>
      <c r="P155" s="20"/>
      <c r="Q155" s="20"/>
    </row>
    <row r="156" spans="13:17" ht="12.75">
      <c r="M156" s="20"/>
      <c r="N156" s="20"/>
      <c r="O156" s="20"/>
      <c r="P156" s="20"/>
      <c r="Q156" s="20"/>
    </row>
    <row r="157" spans="13:17" ht="12.75">
      <c r="M157" s="20"/>
      <c r="N157" s="20"/>
      <c r="O157" s="20"/>
      <c r="P157" s="20"/>
      <c r="Q157" s="20"/>
    </row>
    <row r="158" spans="13:17" ht="12.75">
      <c r="M158" s="20"/>
      <c r="N158" s="20"/>
      <c r="O158" s="20"/>
      <c r="P158" s="20"/>
      <c r="Q158" s="20"/>
    </row>
    <row r="159" spans="13:17" ht="12.75">
      <c r="M159" s="20"/>
      <c r="N159" s="20"/>
      <c r="O159" s="20"/>
      <c r="P159" s="20"/>
      <c r="Q159" s="20"/>
    </row>
    <row r="160" spans="13:17" ht="12.75">
      <c r="M160" s="20"/>
      <c r="N160" s="20"/>
      <c r="O160" s="20"/>
      <c r="P160" s="20"/>
      <c r="Q160" s="20"/>
    </row>
    <row r="161" spans="13:17" ht="12.75">
      <c r="M161" s="20"/>
      <c r="N161" s="20"/>
      <c r="O161" s="20"/>
      <c r="P161" s="20"/>
      <c r="Q161" s="20"/>
    </row>
    <row r="162" spans="13:17" ht="12.75">
      <c r="M162" s="20"/>
      <c r="N162" s="20"/>
      <c r="O162" s="20"/>
      <c r="P162" s="20"/>
      <c r="Q162" s="20"/>
    </row>
    <row r="163" spans="13:17" ht="12.75">
      <c r="M163" s="20"/>
      <c r="N163" s="20"/>
      <c r="O163" s="20"/>
      <c r="P163" s="20"/>
      <c r="Q163" s="20"/>
    </row>
    <row r="164" spans="13:17" ht="12.75">
      <c r="M164" s="20"/>
      <c r="N164" s="20"/>
      <c r="O164" s="20"/>
      <c r="P164" s="20"/>
      <c r="Q164" s="20"/>
    </row>
    <row r="165" spans="13:17" ht="12.75">
      <c r="M165" s="20"/>
      <c r="N165" s="20"/>
      <c r="O165" s="20"/>
      <c r="P165" s="20"/>
      <c r="Q165" s="20"/>
    </row>
    <row r="166" spans="13:17" ht="12.75">
      <c r="M166" s="20"/>
      <c r="N166" s="20"/>
      <c r="O166" s="20"/>
      <c r="P166" s="20"/>
      <c r="Q166" s="20"/>
    </row>
    <row r="167" spans="13:17" ht="12.75">
      <c r="M167" s="20"/>
      <c r="N167" s="20"/>
      <c r="O167" s="20"/>
      <c r="P167" s="20"/>
      <c r="Q167" s="20"/>
    </row>
    <row r="168" spans="13:17" ht="12.75">
      <c r="M168" s="20"/>
      <c r="N168" s="20"/>
      <c r="O168" s="20"/>
      <c r="P168" s="20"/>
      <c r="Q168" s="20"/>
    </row>
    <row r="169" spans="13:17" ht="12.75">
      <c r="M169" s="20"/>
      <c r="N169" s="20"/>
      <c r="O169" s="20"/>
      <c r="P169" s="20"/>
      <c r="Q169" s="20"/>
    </row>
    <row r="170" spans="13:17" ht="12.75">
      <c r="M170" s="20"/>
      <c r="N170" s="20"/>
      <c r="O170" s="20"/>
      <c r="P170" s="20"/>
      <c r="Q170" s="20"/>
    </row>
    <row r="171" spans="13:17" ht="12.75">
      <c r="M171" s="20"/>
      <c r="N171" s="20"/>
      <c r="O171" s="20"/>
      <c r="P171" s="20"/>
      <c r="Q171" s="20"/>
    </row>
    <row r="172" spans="13:17" ht="12.75">
      <c r="M172" s="20"/>
      <c r="N172" s="20"/>
      <c r="O172" s="20"/>
      <c r="P172" s="20"/>
      <c r="Q172" s="20"/>
    </row>
    <row r="173" spans="13:17" ht="12.75">
      <c r="M173" s="20"/>
      <c r="N173" s="20"/>
      <c r="O173" s="20"/>
      <c r="P173" s="20"/>
      <c r="Q173" s="20"/>
    </row>
    <row r="174" spans="13:17" ht="12.75">
      <c r="M174" s="20"/>
      <c r="N174" s="20"/>
      <c r="O174" s="20"/>
      <c r="P174" s="20"/>
      <c r="Q174" s="20"/>
    </row>
    <row r="175" spans="13:17" ht="12.75">
      <c r="M175" s="20"/>
      <c r="N175" s="20"/>
      <c r="O175" s="20"/>
      <c r="P175" s="20"/>
      <c r="Q175" s="20"/>
    </row>
    <row r="176" spans="13:17" ht="12.75">
      <c r="M176" s="20"/>
      <c r="N176" s="20"/>
      <c r="O176" s="20"/>
      <c r="P176" s="20"/>
      <c r="Q176" s="20"/>
    </row>
    <row r="177" spans="13:17" ht="12.75">
      <c r="M177" s="20"/>
      <c r="N177" s="20"/>
      <c r="O177" s="20"/>
      <c r="P177" s="20"/>
      <c r="Q177" s="20"/>
    </row>
    <row r="178" spans="13:17" ht="12.75">
      <c r="M178" s="20"/>
      <c r="N178" s="20"/>
      <c r="O178" s="20"/>
      <c r="P178" s="20"/>
      <c r="Q178" s="20"/>
    </row>
    <row r="179" spans="13:17" ht="12.75">
      <c r="M179" s="20"/>
      <c r="N179" s="20"/>
      <c r="O179" s="20"/>
      <c r="P179" s="20"/>
      <c r="Q179" s="20"/>
    </row>
    <row r="180" spans="13:17" ht="12.75">
      <c r="M180" s="20"/>
      <c r="N180" s="20"/>
      <c r="O180" s="20"/>
      <c r="P180" s="20"/>
      <c r="Q180" s="20"/>
    </row>
    <row r="181" spans="13:17" ht="12.75">
      <c r="M181" s="20"/>
      <c r="N181" s="20"/>
      <c r="O181" s="20"/>
      <c r="P181" s="20"/>
      <c r="Q181" s="20"/>
    </row>
    <row r="182" spans="13:17" ht="12.75">
      <c r="M182" s="20"/>
      <c r="N182" s="20"/>
      <c r="O182" s="20"/>
      <c r="P182" s="20"/>
      <c r="Q182" s="20"/>
    </row>
    <row r="183" spans="13:17" ht="12.75">
      <c r="M183" s="20"/>
      <c r="N183" s="20"/>
      <c r="O183" s="20"/>
      <c r="P183" s="20"/>
      <c r="Q183" s="20"/>
    </row>
    <row r="184" spans="13:17" ht="12.75">
      <c r="M184" s="20"/>
      <c r="N184" s="20"/>
      <c r="O184" s="20"/>
      <c r="P184" s="20"/>
      <c r="Q184" s="20"/>
    </row>
    <row r="185" spans="13:17" ht="12.75">
      <c r="M185" s="20"/>
      <c r="N185" s="20"/>
      <c r="O185" s="20"/>
      <c r="P185" s="20"/>
      <c r="Q185" s="20"/>
    </row>
    <row r="186" spans="13:17" ht="12.75">
      <c r="M186" s="20"/>
      <c r="N186" s="20"/>
      <c r="O186" s="20"/>
      <c r="P186" s="20"/>
      <c r="Q186" s="20"/>
    </row>
    <row r="187" spans="13:17" ht="12.75">
      <c r="M187" s="20"/>
      <c r="N187" s="20"/>
      <c r="O187" s="20"/>
      <c r="P187" s="20"/>
      <c r="Q187" s="20"/>
    </row>
    <row r="188" spans="13:17" ht="12.75">
      <c r="M188" s="20"/>
      <c r="N188" s="20"/>
      <c r="O188" s="20"/>
      <c r="P188" s="20"/>
      <c r="Q188" s="20"/>
    </row>
    <row r="189" spans="13:17" ht="12.75">
      <c r="M189" s="20"/>
      <c r="N189" s="20"/>
      <c r="O189" s="20"/>
      <c r="P189" s="20"/>
      <c r="Q189" s="20"/>
    </row>
    <row r="190" spans="13:17" ht="12.75">
      <c r="M190" s="20"/>
      <c r="N190" s="20"/>
      <c r="O190" s="20"/>
      <c r="P190" s="20"/>
      <c r="Q190" s="20"/>
    </row>
    <row r="191" spans="13:17" ht="12.75">
      <c r="M191" s="20"/>
      <c r="N191" s="20"/>
      <c r="O191" s="20"/>
      <c r="P191" s="20"/>
      <c r="Q191" s="20"/>
    </row>
    <row r="192" spans="13:17" ht="12.75">
      <c r="M192" s="20"/>
      <c r="N192" s="20"/>
      <c r="O192" s="20"/>
      <c r="P192" s="20"/>
      <c r="Q192" s="20"/>
    </row>
    <row r="193" spans="13:17" ht="12.75">
      <c r="M193" s="20"/>
      <c r="N193" s="20"/>
      <c r="O193" s="20"/>
      <c r="P193" s="20"/>
      <c r="Q193" s="20"/>
    </row>
    <row r="194" spans="13:17" ht="12.75">
      <c r="M194" s="20"/>
      <c r="N194" s="20"/>
      <c r="O194" s="20"/>
      <c r="P194" s="20"/>
      <c r="Q194" s="20"/>
    </row>
    <row r="195" spans="13:17" ht="12.75">
      <c r="M195" s="20"/>
      <c r="N195" s="20"/>
      <c r="O195" s="20"/>
      <c r="P195" s="20"/>
      <c r="Q195" s="20"/>
    </row>
    <row r="196" spans="13:17" ht="12.75">
      <c r="M196" s="20"/>
      <c r="N196" s="20"/>
      <c r="O196" s="20"/>
      <c r="P196" s="20"/>
      <c r="Q196" s="20"/>
    </row>
    <row r="197" spans="13:17" ht="12.75">
      <c r="M197" s="20"/>
      <c r="N197" s="20"/>
      <c r="O197" s="20"/>
      <c r="P197" s="20"/>
      <c r="Q197" s="20"/>
    </row>
    <row r="198" spans="13:17" ht="12.75">
      <c r="M198" s="20"/>
      <c r="N198" s="20"/>
      <c r="O198" s="20"/>
      <c r="P198" s="20"/>
      <c r="Q198" s="20"/>
    </row>
    <row r="199" spans="13:17" ht="12.75">
      <c r="M199" s="20"/>
      <c r="N199" s="20"/>
      <c r="O199" s="20"/>
      <c r="P199" s="20"/>
      <c r="Q199" s="20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Laura</cp:lastModifiedBy>
  <cp:lastPrinted>2018-01-11T14:13:03Z</cp:lastPrinted>
  <dcterms:created xsi:type="dcterms:W3CDTF">2011-06-21T21:29:07Z</dcterms:created>
  <dcterms:modified xsi:type="dcterms:W3CDTF">2018-01-11T14:13:51Z</dcterms:modified>
  <cp:category/>
  <cp:version/>
  <cp:contentType/>
  <cp:contentStatus/>
</cp:coreProperties>
</file>